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02" lockStructure="1"/>
  <bookViews>
    <workbookView xWindow="0" yWindow="45" windowWidth="16275" windowHeight="9015"/>
  </bookViews>
  <sheets>
    <sheet name="Gel Recipe Calculator" sheetId="1" r:id="rId1"/>
    <sheet name="Supporting Stuff" sheetId="2" state="hidden" r:id="rId2"/>
  </sheets>
  <definedNames>
    <definedName name="_xlnm.Print_Area" localSheetId="0">'Gel Recipe Calculator'!$A$1:$H$38</definedName>
  </definedNames>
  <calcPr calcId="145621"/>
</workbook>
</file>

<file path=xl/calcChain.xml><?xml version="1.0" encoding="utf-8"?>
<calcChain xmlns="http://schemas.openxmlformats.org/spreadsheetml/2006/main">
  <c r="C12" i="1" l="1"/>
  <c r="G12" i="1"/>
  <c r="C13" i="1"/>
  <c r="G13" i="1"/>
  <c r="C17" i="1"/>
  <c r="G17" i="1"/>
  <c r="C18" i="1"/>
  <c r="G18" i="1"/>
  <c r="C14" i="1" l="1"/>
  <c r="G14" i="1"/>
</calcChain>
</file>

<file path=xl/sharedStrings.xml><?xml version="1.0" encoding="utf-8"?>
<sst xmlns="http://schemas.openxmlformats.org/spreadsheetml/2006/main" count="73" uniqueCount="55">
  <si>
    <t>Format</t>
  </si>
  <si>
    <t>0.75 mm Bio-Rad Glass Plates</t>
  </si>
  <si>
    <t>1.0 mm Bio-Rad Glass Plates</t>
  </si>
  <si>
    <t>1.5 mm Bio-Rad Glass Plates</t>
  </si>
  <si>
    <t>Resolver A</t>
  </si>
  <si>
    <t>Number of Gels</t>
  </si>
  <si>
    <t>Resolver B</t>
  </si>
  <si>
    <t>Stacker A</t>
  </si>
  <si>
    <t>Stacker B</t>
  </si>
  <si>
    <t>Total Volume</t>
  </si>
  <si>
    <t>TEMED</t>
  </si>
  <si>
    <t>10% APS</t>
  </si>
  <si>
    <t>ml</t>
  </si>
  <si>
    <t>µl</t>
  </si>
  <si>
    <t>Resolver TEMED</t>
  </si>
  <si>
    <t>Resolver</t>
  </si>
  <si>
    <t>Stacker</t>
  </si>
  <si>
    <t>Resolver 10% APS</t>
  </si>
  <si>
    <t>Stacker TEMED</t>
  </si>
  <si>
    <t>Stacker 10% APS</t>
  </si>
  <si>
    <t>Gel Format</t>
  </si>
  <si>
    <t>Mini-PROTEAN Empty Cassettes, 1.0 mm</t>
  </si>
  <si>
    <t>Criterion Empty Cassettes, 1.0 mm</t>
  </si>
  <si>
    <t>161-0170</t>
  </si>
  <si>
    <t>161-0171</t>
  </si>
  <si>
    <t>TGX FastCast Acrylamide Kit , 7.5%</t>
  </si>
  <si>
    <t>161-0172</t>
  </si>
  <si>
    <t>TGX FastCast Acrylamide Starter Kit, 10%</t>
  </si>
  <si>
    <t>161-0173</t>
  </si>
  <si>
    <t>TGX FastCast Acrylamide Kit, 10%</t>
  </si>
  <si>
    <t>161-0174</t>
  </si>
  <si>
    <t>TGX FastCast Acrylamide Starter Kit, 12%</t>
  </si>
  <si>
    <t>161-0175</t>
  </si>
  <si>
    <t>TGX FastCast Acrylamide Kit, 12%</t>
  </si>
  <si>
    <t>161-0180</t>
  </si>
  <si>
    <t>TGX Stain-Free FastCast Acrylamide Starter Kit, 7.5%</t>
  </si>
  <si>
    <t>161-0181</t>
  </si>
  <si>
    <t>161-0182</t>
  </si>
  <si>
    <t>TGX Stain-Free FastCast Acrylamide Starter Kit, 10%</t>
  </si>
  <si>
    <t>161-0183</t>
  </si>
  <si>
    <t>TGX Stain-Free FastCast Acrylamide Kit, 10%</t>
  </si>
  <si>
    <t>161-0184</t>
  </si>
  <si>
    <t>TGX Stain-Free FastCast Acrylamide Starter Kit, 12%</t>
  </si>
  <si>
    <t>161-0185</t>
  </si>
  <si>
    <t>TGX Stain-Free FastCast Acrylamide Kit, 12%</t>
  </si>
  <si>
    <t>Catalog Number</t>
  </si>
  <si>
    <r>
      <t>TGX FastCast</t>
    </r>
    <r>
      <rPr>
        <sz val="11"/>
        <color theme="1"/>
        <rFont val="Calibri"/>
        <family val="2"/>
        <scheme val="minor"/>
      </rPr>
      <t xml:space="preserve"> Acrylamide Starter Kit, 7.5%</t>
    </r>
  </si>
  <si>
    <t>TGX Stain-Free FastCast Acrylamide Kit, 7.5%</t>
  </si>
  <si>
    <t xml:space="preserve">Instructions: Please click to select gel format and enter number of gels being made. </t>
  </si>
  <si>
    <t>Product Name</t>
  </si>
  <si>
    <t>For use with the following catalog numbers:</t>
  </si>
  <si>
    <t xml:space="preserve">TGX™ and TGX Stain-Free™ FastCast™ Acrylamide Gel Recipe Calculator </t>
  </si>
  <si>
    <t>13-1631   0913</t>
  </si>
  <si>
    <t>Bulletin 6496 Rev A US/EG</t>
  </si>
  <si>
    <t>For Mini-PROTEAN®, Bio-Rad Glass Plates, and Criterion™ Empty Cassettes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</si>
</sst>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i/>
      <sz val="7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2" borderId="0" xfId="0" applyFont="1" applyFill="1"/>
    <xf numFmtId="0" fontId="0" fillId="2" borderId="1" xfId="0" applyFill="1" applyBorder="1"/>
    <xf numFmtId="0" fontId="5" fillId="2" borderId="1" xfId="0" applyFont="1" applyFill="1" applyBorder="1"/>
    <xf numFmtId="0" fontId="0" fillId="2" borderId="0" xfId="0" applyFill="1" applyProtection="1">
      <protection hidden="1"/>
    </xf>
    <xf numFmtId="0" fontId="3" fillId="2" borderId="0" xfId="0" applyFont="1" applyFill="1" applyProtection="1">
      <protection hidden="1"/>
    </xf>
    <xf numFmtId="0" fontId="6" fillId="2" borderId="0" xfId="0" applyFont="1" applyFill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 applyProtection="1">
      <protection locked="0"/>
    </xf>
    <xf numFmtId="0" fontId="1" fillId="2" borderId="1" xfId="0" applyFont="1" applyFill="1" applyBorder="1"/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1" fillId="2" borderId="3" xfId="0" applyFont="1" applyFill="1" applyBorder="1" applyProtection="1">
      <protection hidden="1"/>
    </xf>
    <xf numFmtId="0" fontId="3" fillId="2" borderId="4" xfId="0" applyFont="1" applyFill="1" applyBorder="1" applyProtection="1">
      <protection hidden="1"/>
    </xf>
    <xf numFmtId="0" fontId="0" fillId="2" borderId="4" xfId="0" applyFill="1" applyBorder="1"/>
    <xf numFmtId="0" fontId="3" fillId="2" borderId="4" xfId="0" applyFont="1" applyFill="1" applyBorder="1"/>
    <xf numFmtId="0" fontId="7" fillId="2" borderId="0" xfId="0" applyFont="1" applyFill="1" applyBorder="1"/>
    <xf numFmtId="0" fontId="4" fillId="2" borderId="0" xfId="0" applyFont="1" applyFill="1" applyAlignment="1">
      <alignment horizontal="left" vertical="center"/>
    </xf>
    <xf numFmtId="0" fontId="0" fillId="2" borderId="0" xfId="0" applyFill="1" applyBorder="1"/>
    <xf numFmtId="0" fontId="9" fillId="2" borderId="0" xfId="0" applyFont="1" applyFill="1" applyAlignment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left" vertical="top"/>
    </xf>
    <xf numFmtId="0" fontId="0" fillId="2" borderId="1" xfId="0" applyFill="1" applyBorder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1" fillId="2" borderId="0" xfId="0" applyFont="1" applyFill="1" applyBorder="1" applyAlignment="1"/>
    <xf numFmtId="0" fontId="0" fillId="2" borderId="0" xfId="0" applyFill="1" applyBorder="1" applyAlignment="1"/>
    <xf numFmtId="0" fontId="8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right" vertical="top"/>
    </xf>
    <xf numFmtId="0" fontId="9" fillId="2" borderId="0" xfId="0" applyFont="1" applyFill="1" applyAlignment="1">
      <alignment horizontal="right"/>
    </xf>
    <xf numFmtId="0" fontId="2" fillId="3" borderId="3" xfId="0" applyFont="1" applyFill="1" applyBorder="1" applyProtection="1">
      <protection locked="0"/>
    </xf>
    <xf numFmtId="0" fontId="2" fillId="3" borderId="4" xfId="0" applyFont="1" applyFill="1" applyBorder="1" applyProtection="1">
      <protection locked="0"/>
    </xf>
    <xf numFmtId="0" fontId="11" fillId="2" borderId="0" xfId="0" applyFont="1" applyFill="1" applyAlignment="1">
      <alignment wrapText="1"/>
    </xf>
    <xf numFmtId="0" fontId="4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/>
      <protection hidden="1"/>
    </xf>
    <xf numFmtId="0" fontId="0" fillId="2" borderId="0" xfId="0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2532061</xdr:colOff>
      <xdr:row>34</xdr:row>
      <xdr:rowOff>119062</xdr:rowOff>
    </xdr:from>
    <xdr:to>
      <xdr:col>5</xdr:col>
      <xdr:colOff>592136</xdr:colOff>
      <xdr:row>37</xdr:row>
      <xdr:rowOff>176212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061" y="6778625"/>
          <a:ext cx="145732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7"/>
  <sheetViews>
    <sheetView tabSelected="1" zoomScale="120" zoomScaleNormal="120" workbookViewId="0">
      <selection activeCell="C6" sqref="C6:D6"/>
    </sheetView>
  </sheetViews>
  <sheetFormatPr defaultRowHeight="15" x14ac:dyDescent="0.25"/>
  <cols>
    <col min="1" max="1" width="2.7109375" style="1" customWidth="1"/>
    <col min="2" max="2" width="16.28515625" style="1" customWidth="1"/>
    <col min="3" max="3" width="42.85546875" style="1" customWidth="1"/>
    <col min="4" max="4" width="2.85546875" style="1" customWidth="1"/>
    <col min="5" max="5" width="5.28515625" style="1" customWidth="1"/>
    <col min="6" max="6" width="16.28515625" style="1" bestFit="1" customWidth="1"/>
    <col min="7" max="7" width="42.85546875" style="1" customWidth="1"/>
    <col min="8" max="8" width="2.85546875" style="1" customWidth="1"/>
    <col min="9" max="16384" width="9.140625" style="1"/>
  </cols>
  <sheetData>
    <row r="1" spans="2:12" ht="15" customHeight="1" x14ac:dyDescent="0.25">
      <c r="B1" s="32" t="s">
        <v>51</v>
      </c>
      <c r="C1" s="33"/>
      <c r="D1" s="33"/>
      <c r="E1" s="33"/>
      <c r="F1" s="33"/>
      <c r="G1" s="33"/>
    </row>
    <row r="2" spans="2:12" ht="19.5" customHeight="1" x14ac:dyDescent="0.25">
      <c r="B2" s="33"/>
      <c r="C2" s="33"/>
      <c r="D2" s="33"/>
      <c r="E2" s="33"/>
      <c r="F2" s="33"/>
      <c r="G2" s="33"/>
    </row>
    <row r="3" spans="2:12" ht="19.5" customHeight="1" x14ac:dyDescent="0.25">
      <c r="B3" s="24" t="s">
        <v>54</v>
      </c>
      <c r="C3" s="20"/>
      <c r="D3" s="20"/>
      <c r="E3" s="20"/>
      <c r="F3" s="20"/>
      <c r="G3" s="20"/>
    </row>
    <row r="4" spans="2:12" ht="15" customHeight="1" x14ac:dyDescent="0.25">
      <c r="B4" s="38" t="s">
        <v>48</v>
      </c>
      <c r="C4" s="38"/>
      <c r="D4" s="38"/>
      <c r="E4" s="38"/>
      <c r="F4" s="38"/>
      <c r="G4" s="38"/>
    </row>
    <row r="6" spans="2:12" ht="15.75" x14ac:dyDescent="0.25">
      <c r="B6" s="4" t="s">
        <v>20</v>
      </c>
      <c r="C6" s="36" t="s">
        <v>2</v>
      </c>
      <c r="D6" s="37"/>
      <c r="F6" s="4" t="s">
        <v>5</v>
      </c>
      <c r="G6" s="36">
        <v>0</v>
      </c>
      <c r="H6" s="37"/>
    </row>
    <row r="7" spans="2:12" ht="15.75" x14ac:dyDescent="0.25">
      <c r="B7" s="8"/>
      <c r="C7" s="9"/>
      <c r="D7" s="7"/>
      <c r="F7" s="8"/>
      <c r="G7" s="9"/>
    </row>
    <row r="8" spans="2:12" ht="15.75" x14ac:dyDescent="0.25">
      <c r="B8" s="8"/>
      <c r="C8" s="9"/>
      <c r="D8" s="7"/>
      <c r="F8" s="8"/>
      <c r="G8" s="9"/>
    </row>
    <row r="10" spans="2:12" ht="18.75" x14ac:dyDescent="0.3">
      <c r="B10" s="39" t="s">
        <v>15</v>
      </c>
      <c r="C10" s="39"/>
      <c r="F10" s="39" t="s">
        <v>16</v>
      </c>
      <c r="G10" s="39"/>
    </row>
    <row r="12" spans="2:12" x14ac:dyDescent="0.25">
      <c r="B12" s="11" t="s">
        <v>4</v>
      </c>
      <c r="C12" s="13">
        <f>IF(C6="Mini-PROTEAN Empty Cassettes, 1.0 mm",G6*'Supporting Stuff'!D3,IF(C6="0.75 mm Bio-Rad Glass Plates",G6*'Supporting Stuff'!D4,IF(C6="1.0 mm Bio-Rad Glass Plates",G6*'Supporting Stuff'!D5,IF(C6="1.5 mm Bio-Rad Glass Plates",G6*'Supporting Stuff'!D6,IF(C6="Criterion Empty Cassettes, 1.0 mm",G6*'Supporting Stuff'!D7)))))</f>
        <v>0</v>
      </c>
      <c r="D12" s="14" t="s">
        <v>12</v>
      </c>
      <c r="E12" s="5"/>
      <c r="F12" s="11" t="s">
        <v>7</v>
      </c>
      <c r="G12" s="11">
        <f>IF(C6="Mini-PROTEAN Empty Cassettes, 1.0 mm",G6*'Supporting Stuff'!F3,IF(C6="0.75 mm Bio-Rad Glass Plates",G6*'Supporting Stuff'!F4,IF(C6="1.0 mm Bio-Rad Glass Plates",G6*'Supporting Stuff'!F5,IF(C6="1.5 mm Bio-Rad Glass Plates",G6*'Supporting Stuff'!F6,IF(C6="Criterion Empty Cassettes, 1.0 mm",G6*'Supporting Stuff'!F7)))))</f>
        <v>0</v>
      </c>
      <c r="H12" s="17" t="s">
        <v>12</v>
      </c>
      <c r="L12" s="2"/>
    </row>
    <row r="13" spans="2:12" x14ac:dyDescent="0.25">
      <c r="B13" s="11" t="s">
        <v>6</v>
      </c>
      <c r="C13" s="13">
        <f>IF(C6="Mini-PROTEAN Empty Cassettes, 1.0 mm",G6*'Supporting Stuff'!E3,IF(C6="0.75 mm Bio-Rad Glass Plates",G6*'Supporting Stuff'!E4,IF(C6="1.0 mm Bio-Rad Glass Plates",G6*'Supporting Stuff'!E5,IF(C6="1.5 mm Bio-Rad Glass Plates",G6*'Supporting Stuff'!E6,IF(C6="Criterion Empty Cassettes, 1.0 mm",G6*'Supporting Stuff'!E7)))))</f>
        <v>0</v>
      </c>
      <c r="D13" s="14" t="s">
        <v>12</v>
      </c>
      <c r="E13" s="5"/>
      <c r="F13" s="11" t="s">
        <v>8</v>
      </c>
      <c r="G13" s="11">
        <f>IF(C6="Mini-PROTEAN Empty Cassettes, 1.0 mm",G6*'Supporting Stuff'!G3,IF(C6="0.75 mm Bio-Rad Glass Plates",G6*'Supporting Stuff'!G4,IF(C6="1.0 mm Bio-Rad Glass Plates",G6*'Supporting Stuff'!G5,IF(C6="1.5 mm Bio-Rad Glass Plates",G6*'Supporting Stuff'!G6,IF(C6="Criterion Empty Cassettes, 1.0 mm",G6*'Supporting Stuff'!G7)))))</f>
        <v>0</v>
      </c>
      <c r="H13" s="17" t="s">
        <v>12</v>
      </c>
    </row>
    <row r="14" spans="2:12" x14ac:dyDescent="0.25">
      <c r="B14" s="15" t="s">
        <v>9</v>
      </c>
      <c r="C14" s="11">
        <f>SUM(C12:C13)</f>
        <v>0</v>
      </c>
      <c r="D14" s="12" t="s">
        <v>12</v>
      </c>
      <c r="E14" s="5"/>
      <c r="F14" s="15" t="s">
        <v>9</v>
      </c>
      <c r="G14" s="11">
        <f>SUM(G12:G13)</f>
        <v>0</v>
      </c>
      <c r="H14" s="17" t="s">
        <v>12</v>
      </c>
    </row>
    <row r="15" spans="2:12" x14ac:dyDescent="0.25">
      <c r="B15" s="5"/>
      <c r="C15" s="5"/>
      <c r="D15" s="5"/>
      <c r="E15" s="5"/>
      <c r="F15" s="5"/>
      <c r="G15" s="5"/>
    </row>
    <row r="16" spans="2:12" x14ac:dyDescent="0.25">
      <c r="B16" s="40" t="s">
        <v>15</v>
      </c>
      <c r="C16" s="41"/>
      <c r="D16" s="5"/>
      <c r="E16" s="5"/>
      <c r="F16" s="40" t="s">
        <v>16</v>
      </c>
      <c r="G16" s="41"/>
    </row>
    <row r="17" spans="2:8" x14ac:dyDescent="0.25">
      <c r="B17" s="11" t="s">
        <v>10</v>
      </c>
      <c r="C17" s="11">
        <f>IF(C6="Mini-PROTEAN Empty Cassettes, 1.0 mm",G6*'Supporting Stuff'!H3,IF(C6="0.75 mm Bio-Rad Glass Plates",G6*'Supporting Stuff'!H4,IF(C6="1.0 mm Bio-Rad Glass Plates",G6*'Supporting Stuff'!H5,IF(C6="1.5 mm Bio-Rad Glass Plates",G6*'Supporting Stuff'!H6,IF(C6="Criterion Empty Cassettes, 1.0 mm",G6*'Supporting Stuff'!H7)))))</f>
        <v>0</v>
      </c>
      <c r="D17" s="16" t="s">
        <v>13</v>
      </c>
      <c r="E17" s="6"/>
      <c r="F17" s="11" t="s">
        <v>10</v>
      </c>
      <c r="G17" s="11">
        <f>IF(C6="Mini-PROTEAN Empty Cassettes, 1.0 mm",G6*'Supporting Stuff'!J3,IF(C6="0.75 mm Bio-Rad Glass Plates",G6*'Supporting Stuff'!J4,IF(C6="1.0 mm Bio-Rad Glass Plates",G6*'Supporting Stuff'!J5,IF(C6="1.5 mm Bio-Rad Glass Plates",G6*'Supporting Stuff'!J6,IF(C6="Criterion Empty Cassettes, 1.0 mm",G6*'Supporting Stuff'!J7)))))</f>
        <v>0</v>
      </c>
      <c r="H17" s="18" t="s">
        <v>13</v>
      </c>
    </row>
    <row r="18" spans="2:8" x14ac:dyDescent="0.25">
      <c r="B18" s="11" t="s">
        <v>11</v>
      </c>
      <c r="C18" s="11">
        <f>IF(C6="Mini-PROTEAN Empty Cassettes, 1.0 mm",G6*'Supporting Stuff'!I3,IF(C6="0.75 mm Bio-Rad Glass Plates",G6*'Supporting Stuff'!I4,IF(C6="1.0 mm Bio-Rad Glass Plates",G6*'Supporting Stuff'!I5,IF(C6="1.5 mm Bio-Rad Glass Plates",G6*'Supporting Stuff'!I6,IF(C6="Criterion Empty Cassettes, 1.0 mm",G6*'Supporting Stuff'!I7)))))</f>
        <v>0</v>
      </c>
      <c r="D18" s="12" t="s">
        <v>13</v>
      </c>
      <c r="E18" s="5"/>
      <c r="F18" s="11" t="s">
        <v>11</v>
      </c>
      <c r="G18" s="11">
        <f>IF(C6="Mini-PROTEAN Empty Cassettes, 1.0 mm",G6*'Supporting Stuff'!K3,IF(C6="0.75 mm Bio-Rad Glass Plates",G6*'Supporting Stuff'!K4,IF(C6="1.0 mm Bio-Rad Glass Plates",G6*'Supporting Stuff'!K5,IF(C6="1.5 mm Bio-Rad Glass Plates",G6*'Supporting Stuff'!K6,IF(C6="Criterion Empty Cassettes, 1.0 mm",G6*'Supporting Stuff'!K7)))))</f>
        <v>0</v>
      </c>
      <c r="H18" s="18" t="s">
        <v>13</v>
      </c>
    </row>
    <row r="20" spans="2:8" x14ac:dyDescent="0.25">
      <c r="B20" s="1" t="s">
        <v>50</v>
      </c>
    </row>
    <row r="21" spans="2:8" x14ac:dyDescent="0.25">
      <c r="B21" s="10" t="s">
        <v>45</v>
      </c>
      <c r="C21" s="26" t="s">
        <v>49</v>
      </c>
      <c r="D21" s="27"/>
      <c r="E21" s="30"/>
    </row>
    <row r="22" spans="2:8" x14ac:dyDescent="0.25">
      <c r="B22" s="3" t="s">
        <v>23</v>
      </c>
      <c r="C22" s="28" t="s">
        <v>46</v>
      </c>
      <c r="D22" s="29"/>
      <c r="E22" s="31"/>
    </row>
    <row r="23" spans="2:8" x14ac:dyDescent="0.25">
      <c r="B23" s="3" t="s">
        <v>24</v>
      </c>
      <c r="C23" s="28" t="s">
        <v>25</v>
      </c>
      <c r="D23" s="29"/>
      <c r="E23" s="31"/>
    </row>
    <row r="24" spans="2:8" x14ac:dyDescent="0.25">
      <c r="B24" s="3" t="s">
        <v>26</v>
      </c>
      <c r="C24" s="28" t="s">
        <v>27</v>
      </c>
      <c r="D24" s="29"/>
      <c r="E24" s="31"/>
    </row>
    <row r="25" spans="2:8" x14ac:dyDescent="0.25">
      <c r="B25" s="3" t="s">
        <v>28</v>
      </c>
      <c r="C25" s="28" t="s">
        <v>29</v>
      </c>
      <c r="D25" s="29"/>
      <c r="E25" s="31"/>
    </row>
    <row r="26" spans="2:8" x14ac:dyDescent="0.25">
      <c r="B26" s="3" t="s">
        <v>30</v>
      </c>
      <c r="C26" s="28" t="s">
        <v>31</v>
      </c>
      <c r="D26" s="29"/>
      <c r="E26" s="31"/>
    </row>
    <row r="27" spans="2:8" x14ac:dyDescent="0.25">
      <c r="B27" s="25" t="s">
        <v>32</v>
      </c>
      <c r="C27" s="28" t="s">
        <v>33</v>
      </c>
      <c r="D27" s="29"/>
      <c r="E27" s="31"/>
    </row>
    <row r="28" spans="2:8" x14ac:dyDescent="0.25">
      <c r="B28" s="21"/>
      <c r="C28" s="31"/>
      <c r="D28" s="31"/>
      <c r="E28" s="31"/>
    </row>
    <row r="29" spans="2:8" x14ac:dyDescent="0.25">
      <c r="B29" s="25" t="s">
        <v>34</v>
      </c>
      <c r="C29" s="28" t="s">
        <v>35</v>
      </c>
      <c r="D29" s="29"/>
      <c r="E29" s="31"/>
    </row>
    <row r="30" spans="2:8" x14ac:dyDescent="0.25">
      <c r="B30" s="3" t="s">
        <v>36</v>
      </c>
      <c r="C30" s="28" t="s">
        <v>47</v>
      </c>
      <c r="D30" s="29"/>
      <c r="E30" s="31"/>
    </row>
    <row r="31" spans="2:8" x14ac:dyDescent="0.25">
      <c r="B31" s="3" t="s">
        <v>37</v>
      </c>
      <c r="C31" s="28" t="s">
        <v>38</v>
      </c>
      <c r="D31" s="29"/>
      <c r="E31" s="31"/>
    </row>
    <row r="32" spans="2:8" x14ac:dyDescent="0.25">
      <c r="B32" s="3" t="s">
        <v>39</v>
      </c>
      <c r="C32" s="28" t="s">
        <v>40</v>
      </c>
      <c r="D32" s="29"/>
      <c r="E32" s="31"/>
    </row>
    <row r="33" spans="2:8" x14ac:dyDescent="0.25">
      <c r="B33" s="3" t="s">
        <v>41</v>
      </c>
      <c r="C33" s="28" t="s">
        <v>42</v>
      </c>
      <c r="D33" s="29"/>
      <c r="E33" s="31"/>
    </row>
    <row r="34" spans="2:8" x14ac:dyDescent="0.25">
      <c r="B34" s="3" t="s">
        <v>43</v>
      </c>
      <c r="C34" s="28" t="s">
        <v>44</v>
      </c>
      <c r="D34" s="29"/>
      <c r="E34" s="31"/>
    </row>
    <row r="35" spans="2:8" x14ac:dyDescent="0.25">
      <c r="B35" s="21"/>
      <c r="C35" s="21"/>
      <c r="D35" s="21"/>
      <c r="E35" s="21"/>
    </row>
    <row r="36" spans="2:8" x14ac:dyDescent="0.25">
      <c r="B36" s="22"/>
      <c r="D36" s="22"/>
      <c r="G36" s="35"/>
      <c r="H36" s="35"/>
    </row>
    <row r="37" spans="2:8" x14ac:dyDescent="0.25">
      <c r="B37" s="23" t="s">
        <v>53</v>
      </c>
      <c r="D37" s="23"/>
      <c r="G37" s="34" t="s">
        <v>52</v>
      </c>
      <c r="H37" s="34"/>
    </row>
  </sheetData>
  <sheetProtection password="EF02" sheet="1" objects="1" scenarios="1"/>
  <mergeCells count="10">
    <mergeCell ref="B1:G2"/>
    <mergeCell ref="G37:H37"/>
    <mergeCell ref="G36:H36"/>
    <mergeCell ref="C6:D6"/>
    <mergeCell ref="G6:H6"/>
    <mergeCell ref="B4:G4"/>
    <mergeCell ref="B10:C10"/>
    <mergeCell ref="F10:G10"/>
    <mergeCell ref="F16:G16"/>
    <mergeCell ref="B16:C16"/>
  </mergeCells>
  <pageMargins left="0.5" right="0.5" top="0.5" bottom="0.5" header="0.3" footer="0.3"/>
  <pageSetup scale="9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'Supporting Stuff'!$C$3:$C$7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/>
  </sheetViews>
  <sheetFormatPr defaultRowHeight="15" x14ac:dyDescent="0.25"/>
  <cols>
    <col min="1" max="1" width="2.7109375" style="1" customWidth="1"/>
    <col min="2" max="2" width="5.42578125" style="1" customWidth="1"/>
    <col min="3" max="3" width="37.28515625" style="1" bestFit="1" customWidth="1"/>
    <col min="4" max="4" width="10.42578125" style="1" bestFit="1" customWidth="1"/>
    <col min="5" max="5" width="10.28515625" style="1" bestFit="1" customWidth="1"/>
    <col min="6" max="6" width="9.140625" style="1"/>
    <col min="7" max="7" width="9" style="1" bestFit="1" customWidth="1"/>
    <col min="8" max="8" width="15.28515625" style="1" bestFit="1" customWidth="1"/>
    <col min="9" max="9" width="16.7109375" style="1" bestFit="1" customWidth="1"/>
    <col min="10" max="10" width="14" style="1" bestFit="1" customWidth="1"/>
    <col min="11" max="11" width="15.42578125" style="1" bestFit="1" customWidth="1"/>
    <col min="12" max="16384" width="9.140625" style="1"/>
  </cols>
  <sheetData>
    <row r="1" spans="1:15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x14ac:dyDescent="0.25">
      <c r="A2" s="19"/>
      <c r="B2" s="19"/>
      <c r="C2" s="19" t="s">
        <v>0</v>
      </c>
      <c r="D2" s="19" t="s">
        <v>4</v>
      </c>
      <c r="E2" s="19" t="s">
        <v>6</v>
      </c>
      <c r="F2" s="19" t="s">
        <v>7</v>
      </c>
      <c r="G2" s="19" t="s">
        <v>8</v>
      </c>
      <c r="H2" s="19" t="s">
        <v>14</v>
      </c>
      <c r="I2" s="19" t="s">
        <v>17</v>
      </c>
      <c r="J2" s="19" t="s">
        <v>18</v>
      </c>
      <c r="K2" s="19" t="s">
        <v>19</v>
      </c>
      <c r="L2" s="19"/>
      <c r="M2" s="19"/>
      <c r="N2" s="19"/>
      <c r="O2" s="19"/>
    </row>
    <row r="3" spans="1:15" x14ac:dyDescent="0.25">
      <c r="A3" s="19"/>
      <c r="B3" s="19">
        <v>1</v>
      </c>
      <c r="C3" s="19" t="s">
        <v>21</v>
      </c>
      <c r="D3" s="19">
        <v>3.5</v>
      </c>
      <c r="E3" s="19">
        <v>3.5</v>
      </c>
      <c r="F3" s="19">
        <v>1</v>
      </c>
      <c r="G3" s="19">
        <v>1</v>
      </c>
      <c r="H3" s="19">
        <v>3.5</v>
      </c>
      <c r="I3" s="19">
        <v>35</v>
      </c>
      <c r="J3" s="19">
        <v>2</v>
      </c>
      <c r="K3" s="19">
        <v>10</v>
      </c>
      <c r="L3" s="19"/>
      <c r="M3" s="19"/>
      <c r="N3" s="19"/>
      <c r="O3" s="19"/>
    </row>
    <row r="4" spans="1:15" x14ac:dyDescent="0.25">
      <c r="A4" s="19"/>
      <c r="B4" s="19">
        <v>2</v>
      </c>
      <c r="C4" s="19" t="s">
        <v>1</v>
      </c>
      <c r="D4" s="19">
        <v>2</v>
      </c>
      <c r="E4" s="19">
        <v>2</v>
      </c>
      <c r="F4" s="19">
        <v>1</v>
      </c>
      <c r="G4" s="19">
        <v>1</v>
      </c>
      <c r="H4" s="19">
        <v>2</v>
      </c>
      <c r="I4" s="19">
        <v>20</v>
      </c>
      <c r="J4" s="19">
        <v>2</v>
      </c>
      <c r="K4" s="19">
        <v>10</v>
      </c>
      <c r="L4" s="19"/>
      <c r="M4" s="19"/>
      <c r="N4" s="19"/>
      <c r="O4" s="19"/>
    </row>
    <row r="5" spans="1:15" x14ac:dyDescent="0.25">
      <c r="A5" s="19"/>
      <c r="B5" s="19">
        <v>3</v>
      </c>
      <c r="C5" s="19" t="s">
        <v>2</v>
      </c>
      <c r="D5" s="19">
        <v>3</v>
      </c>
      <c r="E5" s="19">
        <v>3</v>
      </c>
      <c r="F5" s="19">
        <v>1</v>
      </c>
      <c r="G5" s="19">
        <v>1</v>
      </c>
      <c r="H5" s="19">
        <v>3</v>
      </c>
      <c r="I5" s="19">
        <v>30</v>
      </c>
      <c r="J5" s="19">
        <v>2</v>
      </c>
      <c r="K5" s="19">
        <v>10</v>
      </c>
      <c r="L5" s="19"/>
      <c r="M5" s="19"/>
      <c r="N5" s="19"/>
      <c r="O5" s="19"/>
    </row>
    <row r="6" spans="1:15" x14ac:dyDescent="0.25">
      <c r="A6" s="19"/>
      <c r="B6" s="19">
        <v>4</v>
      </c>
      <c r="C6" s="19" t="s">
        <v>3</v>
      </c>
      <c r="D6" s="19">
        <v>4</v>
      </c>
      <c r="E6" s="19">
        <v>4</v>
      </c>
      <c r="F6" s="19">
        <v>1.5</v>
      </c>
      <c r="G6" s="19">
        <v>1.5</v>
      </c>
      <c r="H6" s="19">
        <v>4</v>
      </c>
      <c r="I6" s="19">
        <v>40</v>
      </c>
      <c r="J6" s="19">
        <v>3</v>
      </c>
      <c r="K6" s="19">
        <v>15</v>
      </c>
      <c r="L6" s="19"/>
      <c r="M6" s="19"/>
      <c r="N6" s="19"/>
      <c r="O6" s="19"/>
    </row>
    <row r="7" spans="1:15" x14ac:dyDescent="0.25">
      <c r="A7" s="19"/>
      <c r="B7" s="19">
        <v>5</v>
      </c>
      <c r="C7" s="19" t="s">
        <v>22</v>
      </c>
      <c r="D7" s="19">
        <v>6</v>
      </c>
      <c r="E7" s="19">
        <v>6</v>
      </c>
      <c r="F7" s="19">
        <v>1.5</v>
      </c>
      <c r="G7" s="19">
        <v>1.5</v>
      </c>
      <c r="H7" s="19">
        <v>6</v>
      </c>
      <c r="I7" s="19">
        <v>60</v>
      </c>
      <c r="J7" s="19">
        <v>3</v>
      </c>
      <c r="K7" s="19">
        <v>15</v>
      </c>
      <c r="L7" s="19"/>
      <c r="M7" s="19"/>
      <c r="N7" s="19"/>
      <c r="O7" s="19"/>
    </row>
    <row r="8" spans="1:1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</row>
    <row r="11" spans="1:15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Gel Recipe Calculator</vt:lpstr>
      <vt:lpstr>Supporting Stuff</vt:lpstr>
      <vt:lpstr>'Gel Recipe Calculator'!Print_Area</vt:lpstr>
    </vt:vector>
  </TitlesOfParts>
  <Company>Bio-Rad Laboratories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Selby</dc:creator>
  <cp:lastModifiedBy>David Chavez</cp:lastModifiedBy>
  <cp:lastPrinted>2013-09-20T18:11:16Z</cp:lastPrinted>
  <dcterms:created xsi:type="dcterms:W3CDTF">2013-08-28T20:04:26Z</dcterms:created>
  <dcterms:modified xsi:type="dcterms:W3CDTF">2013-10-01T21:30:25Z</dcterms:modified>
</cp:coreProperties>
</file>